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ADMON 2021-2024\CUENTA PUBLICA 2024\III TRIMESTRE 2024\"/>
    </mc:Choice>
  </mc:AlternateContent>
  <bookViews>
    <workbookView xWindow="0" yWindow="0" windowWidth="23040" windowHeight="8496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2" l="1"/>
  <c r="C55" i="2" l="1"/>
  <c r="B55" i="2"/>
  <c r="C54" i="2"/>
  <c r="C59" i="2" s="1"/>
  <c r="B54" i="2"/>
  <c r="C48" i="2"/>
  <c r="C47" i="2"/>
  <c r="C41" i="2"/>
  <c r="C45" i="2" s="1"/>
  <c r="B41" i="2"/>
  <c r="B45" i="2" s="1"/>
  <c r="C36" i="2"/>
  <c r="B36" i="2"/>
  <c r="C16" i="2"/>
  <c r="C33" i="2" s="1"/>
  <c r="B16" i="2"/>
  <c r="B4" i="2"/>
  <c r="C4" i="2"/>
  <c r="C61" i="2" l="1"/>
  <c r="B33" i="2"/>
  <c r="B61" i="2" s="1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<sst xmlns="http://schemas.openxmlformats.org/spreadsheetml/2006/main" count="58" uniqueCount="50">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</sst>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69</xdr:row>
      <xdr:rowOff>106680</xdr:rowOff>
    </xdr:from>
    <xdr:ext cx="7559040" cy="1028700"/>
    <xdr:sp macro="" textlink="">
      <xdr:nvSpPr>
        <xdr:cNvPr id="4" name="CuadroTexto 3"/>
        <xdr:cNvSpPr txBox="1"/>
      </xdr:nvSpPr>
      <xdr:spPr>
        <a:xfrm>
          <a:off x="0" y="10378440"/>
          <a:ext cx="7559040" cy="10287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MARCELA CABALLERO RUIZ                              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0" i="0" baseline="0">
              <a:effectLst/>
              <a:latin typeface="+mn-lt"/>
              <a:ea typeface="+mn-ea"/>
              <a:cs typeface="+mn-cs"/>
            </a:rPr>
            <a:t>DIRECCIÓN GENERAL                                                                                   SUB DIRECCIÓN ADMINISTRATIVA	</a:t>
          </a:r>
          <a:endParaRPr lang="es-MX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</a:t>
          </a:r>
        </a:p>
      </xdr:txBody>
    </xdr:sp>
    <xdr:clientData/>
  </xdr:oneCellAnchor>
  <xdr:twoCellAnchor editAs="oneCell">
    <xdr:from>
      <xdr:col>0</xdr:col>
      <xdr:colOff>175260</xdr:colOff>
      <xdr:row>0</xdr:row>
      <xdr:rowOff>15240</xdr:rowOff>
    </xdr:from>
    <xdr:to>
      <xdr:col>0</xdr:col>
      <xdr:colOff>705658</xdr:colOff>
      <xdr:row>0</xdr:row>
      <xdr:rowOff>551734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5240"/>
          <a:ext cx="530398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A16" sqref="A16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5">
        <f>SUM(B5:B14)</f>
        <v>41950395.259999998</v>
      </c>
      <c r="C4" s="15">
        <f>SUM(C5:C14)</f>
        <v>55673483.5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3617062.26</v>
      </c>
      <c r="C11" s="14">
        <v>8737222</v>
      </c>
    </row>
    <row r="12" spans="1:3" ht="20.399999999999999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38333333</v>
      </c>
      <c r="C13" s="14">
        <v>46936261.5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9"/>
      <c r="B15" s="5"/>
      <c r="C15" s="5"/>
    </row>
    <row r="16" spans="1:3" ht="11.25" customHeight="1" x14ac:dyDescent="0.2">
      <c r="A16" s="6" t="s">
        <v>13</v>
      </c>
      <c r="B16" s="15">
        <f>SUM(B17:B32)</f>
        <v>39580618.719999999</v>
      </c>
      <c r="C16" s="15">
        <f>SUM(C17:C32)</f>
        <v>53066198.169999994</v>
      </c>
    </row>
    <row r="17" spans="1:3" ht="11.25" customHeight="1" x14ac:dyDescent="0.2">
      <c r="A17" s="7" t="s">
        <v>14</v>
      </c>
      <c r="B17" s="14">
        <v>22874837.399999999</v>
      </c>
      <c r="C17" s="14">
        <v>31415025.059999999</v>
      </c>
    </row>
    <row r="18" spans="1:3" ht="11.25" customHeight="1" x14ac:dyDescent="0.2">
      <c r="A18" s="7" t="s">
        <v>15</v>
      </c>
      <c r="B18" s="14">
        <v>3087537.68</v>
      </c>
      <c r="C18" s="14">
        <v>3769674.77</v>
      </c>
    </row>
    <row r="19" spans="1:3" ht="11.25" customHeight="1" x14ac:dyDescent="0.2">
      <c r="A19" s="7" t="s">
        <v>16</v>
      </c>
      <c r="B19" s="14">
        <v>5291720.2300000004</v>
      </c>
      <c r="C19" s="14">
        <v>6686688.5499999998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8326523.4100000001</v>
      </c>
      <c r="C23" s="14">
        <v>11194809.789999999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5">
        <f>B4-B16</f>
        <v>2369776.5399999991</v>
      </c>
      <c r="C33" s="15">
        <f>C4-C16</f>
        <v>2607285.3300000057</v>
      </c>
    </row>
    <row r="34" spans="1:3" ht="11.25" customHeight="1" x14ac:dyDescent="0.2">
      <c r="A34" s="10"/>
      <c r="B34" s="5"/>
      <c r="C34" s="5"/>
    </row>
    <row r="35" spans="1:3" ht="11.25" customHeight="1" x14ac:dyDescent="0.2">
      <c r="A35" s="4" t="s">
        <v>31</v>
      </c>
      <c r="B35" s="5">
        <v>0</v>
      </c>
      <c r="C35" s="5">
        <v>0</v>
      </c>
    </row>
    <row r="36" spans="1:3" ht="11.25" customHeight="1" x14ac:dyDescent="0.2">
      <c r="A36" s="6" t="s">
        <v>2</v>
      </c>
      <c r="B36" s="15">
        <f>SUM(B37:B39)</f>
        <v>0</v>
      </c>
      <c r="C36" s="15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9"/>
      <c r="B40" s="5"/>
      <c r="C40" s="5"/>
    </row>
    <row r="41" spans="1:3" ht="11.25" customHeight="1" x14ac:dyDescent="0.2">
      <c r="A41" s="6" t="s">
        <v>13</v>
      </c>
      <c r="B41" s="15">
        <f>SUM(B42:B44)</f>
        <v>875059.43</v>
      </c>
      <c r="C41" s="15">
        <f>SUM(C42:C44)</f>
        <v>6535126.1699999999</v>
      </c>
    </row>
    <row r="42" spans="1:3" ht="11.25" customHeight="1" x14ac:dyDescent="0.2">
      <c r="A42" s="7" t="s">
        <v>32</v>
      </c>
      <c r="B42" s="14">
        <v>0</v>
      </c>
      <c r="C42" s="14">
        <v>1340106.8999999999</v>
      </c>
    </row>
    <row r="43" spans="1:3" ht="11.25" customHeight="1" x14ac:dyDescent="0.2">
      <c r="A43" s="7" t="s">
        <v>33</v>
      </c>
      <c r="B43" s="14">
        <v>875059.43</v>
      </c>
      <c r="C43" s="14">
        <v>5195019.2699999996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5">
        <f>B36-B41</f>
        <v>-875059.43</v>
      </c>
      <c r="C45" s="15">
        <f>C36-C41</f>
        <v>-6535126.1699999999</v>
      </c>
    </row>
    <row r="46" spans="1:3" ht="11.25" customHeight="1" x14ac:dyDescent="0.2">
      <c r="A46" s="10"/>
      <c r="B46" s="5"/>
      <c r="C46" s="5"/>
    </row>
    <row r="47" spans="1:3" ht="11.25" customHeight="1" x14ac:dyDescent="0.2">
      <c r="A47" s="4" t="s">
        <v>37</v>
      </c>
      <c r="B47" s="15">
        <f>SUM(B48+B51)</f>
        <v>296431.2</v>
      </c>
      <c r="C47" s="15">
        <f>SUM(C48+C51)</f>
        <v>0</v>
      </c>
    </row>
    <row r="48" spans="1:3" ht="11.25" customHeight="1" x14ac:dyDescent="0.2">
      <c r="A48" s="6" t="s">
        <v>2</v>
      </c>
      <c r="B48" s="14">
        <v>0</v>
      </c>
      <c r="C48" s="14">
        <f>C49+C50</f>
        <v>0</v>
      </c>
    </row>
    <row r="49" spans="1:3" ht="11.25" customHeight="1" x14ac:dyDescent="0.2">
      <c r="A49" s="7" t="s">
        <v>38</v>
      </c>
      <c r="B49" s="14">
        <v>0</v>
      </c>
      <c r="C49" s="14"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296431.2</v>
      </c>
      <c r="C51" s="14">
        <v>0</v>
      </c>
    </row>
    <row r="52" spans="1:3" ht="11.25" customHeight="1" x14ac:dyDescent="0.2">
      <c r="A52" s="7" t="s">
        <v>41</v>
      </c>
      <c r="B52" s="8">
        <v>0</v>
      </c>
      <c r="C52" s="8">
        <v>0</v>
      </c>
    </row>
    <row r="53" spans="1:3" ht="11.25" customHeight="1" x14ac:dyDescent="0.2">
      <c r="A53" s="9"/>
      <c r="B53" s="5"/>
      <c r="C53" s="5"/>
    </row>
    <row r="54" spans="1:3" ht="11.25" customHeight="1" x14ac:dyDescent="0.2">
      <c r="A54" s="6" t="s">
        <v>13</v>
      </c>
      <c r="B54" s="15">
        <f>SUM(B55+B58)</f>
        <v>0</v>
      </c>
      <c r="C54" s="15">
        <f>SUM(C55+C58)</f>
        <v>16558.88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0</v>
      </c>
      <c r="C58" s="14">
        <v>16558.88</v>
      </c>
    </row>
    <row r="59" spans="1:3" ht="11.25" customHeight="1" x14ac:dyDescent="0.2">
      <c r="A59" s="4" t="s">
        <v>44</v>
      </c>
      <c r="B59" s="15">
        <v>0</v>
      </c>
      <c r="C59" s="15">
        <f>C48-C54</f>
        <v>-16558.88</v>
      </c>
    </row>
    <row r="60" spans="1:3" ht="11.25" customHeight="1" x14ac:dyDescent="0.2">
      <c r="A60" s="10"/>
      <c r="B60" s="5"/>
      <c r="C60" s="5"/>
    </row>
    <row r="61" spans="1:3" ht="11.25" customHeight="1" x14ac:dyDescent="0.2">
      <c r="A61" s="4" t="s">
        <v>45</v>
      </c>
      <c r="B61" s="15">
        <f>B59+B45+B33</f>
        <v>1494717.1099999989</v>
      </c>
      <c r="C61" s="15">
        <f>C59+C45+C33</f>
        <v>-3944399.7199999942</v>
      </c>
    </row>
    <row r="62" spans="1:3" ht="11.25" customHeight="1" x14ac:dyDescent="0.2">
      <c r="A62" s="10"/>
      <c r="B62" s="5"/>
      <c r="C62" s="5"/>
    </row>
    <row r="63" spans="1:3" ht="11.25" customHeight="1" x14ac:dyDescent="0.2">
      <c r="A63" s="4" t="s">
        <v>46</v>
      </c>
      <c r="B63" s="15">
        <v>161851.04</v>
      </c>
      <c r="C63" s="15">
        <v>4106250.76</v>
      </c>
    </row>
    <row r="64" spans="1:3" ht="11.25" customHeight="1" x14ac:dyDescent="0.2">
      <c r="A64" s="10"/>
      <c r="B64" s="5"/>
      <c r="C64" s="5"/>
    </row>
    <row r="65" spans="1:3" ht="11.25" customHeight="1" x14ac:dyDescent="0.2">
      <c r="A65" s="4" t="s">
        <v>47</v>
      </c>
      <c r="B65" s="15">
        <f>+B61+B63</f>
        <v>1656568.149999999</v>
      </c>
      <c r="C65" s="15">
        <v>161851.04</v>
      </c>
    </row>
    <row r="66" spans="1:3" ht="11.25" customHeight="1" x14ac:dyDescent="0.2">
      <c r="A66" s="11"/>
      <c r="B66" s="12"/>
      <c r="C66" s="13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c865bf4-0f22-4e4d-b041-7b0c1657e5a8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</cp:lastModifiedBy>
  <cp:revision/>
  <cp:lastPrinted>2024-08-07T21:51:20Z</cp:lastPrinted>
  <dcterms:created xsi:type="dcterms:W3CDTF">2012-12-11T20:31:36Z</dcterms:created>
  <dcterms:modified xsi:type="dcterms:W3CDTF">2024-10-08T23:08:54Z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